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<sst xmlns="http://schemas.openxmlformats.org/spreadsheetml/2006/main" count="68" uniqueCount="40">
  <si>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Lunghezza artificiale</t>
  </si>
  <si>
    <t>Diametro armatura</t>
  </si>
  <si>
    <t>cm3</t>
  </si>
  <si>
    <t>mm</t>
  </si>
  <si>
    <t>nr. Occhielli</t>
  </si>
  <si>
    <t>Diametro acciaio occhielli</t>
  </si>
  <si>
    <t>nr.</t>
  </si>
  <si>
    <t>gr/cm3</t>
  </si>
  <si>
    <t>Calcolo piombatura artificiali</t>
  </si>
  <si>
    <t>Inserire i dati mancanti nei campi gialli</t>
  </si>
  <si>
    <t>Spinta della massa di acqua</t>
  </si>
  <si>
    <t>gr.</t>
  </si>
  <si>
    <t>Peso stimato corpo</t>
  </si>
  <si>
    <t>Peso stimato armatura</t>
  </si>
  <si>
    <t>Peso stimato stucco</t>
  </si>
  <si>
    <t>0,37  balsa</t>
  </si>
  <si>
    <t xml:space="preserve">per misurare il volume dell'artificiale immergere il grezzo sagomato in un misurino a tacche riempito di acqua </t>
  </si>
  <si>
    <t>(1)</t>
  </si>
  <si>
    <t>0,75 pioppo</t>
  </si>
  <si>
    <t>0,9 teck</t>
  </si>
  <si>
    <t>e rilevare il volume di acqua spostata.</t>
  </si>
  <si>
    <t>galleggiante</t>
  </si>
  <si>
    <t xml:space="preserve">affondante </t>
  </si>
  <si>
    <t xml:space="preserve">suspending </t>
  </si>
  <si>
    <t>gr. &gt;</t>
  </si>
  <si>
    <t>gr. &lt;</t>
  </si>
  <si>
    <t>Piombo da inserire</t>
  </si>
  <si>
    <r>
      <t xml:space="preserve">nell'intaglio longitudinale poi </t>
    </r>
    <r>
      <rPr>
        <b/>
        <sz val="10"/>
        <color indexed="53"/>
        <rFont val="Arial Narrow"/>
        <family val="2"/>
      </rPr>
      <t>stuccato</t>
    </r>
  </si>
  <si>
    <r>
      <t xml:space="preserve">Procedura per il tipo con con </t>
    </r>
    <r>
      <rPr>
        <b/>
        <sz val="10"/>
        <color indexed="53"/>
        <rFont val="Arial Narrow"/>
        <family val="2"/>
      </rPr>
      <t>occhielli a vite autocostrutiti</t>
    </r>
  </si>
  <si>
    <t>Peso stimato ochielli</t>
  </si>
  <si>
    <r>
      <t xml:space="preserve">Procedura per il tipo ad </t>
    </r>
    <r>
      <rPr>
        <b/>
        <sz val="10"/>
        <color indexed="10"/>
        <rFont val="Arial Narrow"/>
        <family val="2"/>
      </rPr>
      <t>a</t>
    </r>
    <r>
      <rPr>
        <b/>
        <sz val="10"/>
        <color indexed="53"/>
        <rFont val="Arial Narrow"/>
        <family val="2"/>
      </rPr>
      <t>rmatura continua</t>
    </r>
    <r>
      <rPr>
        <b/>
        <sz val="10"/>
        <rFont val="Arial Narrow"/>
        <family val="2"/>
      </rPr>
      <t xml:space="preserve"> alloggiata </t>
    </r>
  </si>
  <si>
    <t>www.bassmaster.it</t>
  </si>
  <si>
    <r>
      <t xml:space="preserve">Materiale </t>
    </r>
    <r>
      <rPr>
        <b/>
        <sz val="10"/>
        <rFont val="Arial"/>
        <family val="2"/>
      </rPr>
      <t>(2)</t>
    </r>
  </si>
  <si>
    <r>
      <t xml:space="preserve">Volume dell'artificiale </t>
    </r>
    <r>
      <rPr>
        <b/>
        <sz val="10"/>
        <rFont val="Arial"/>
        <family val="2"/>
      </rPr>
      <t>(1)</t>
    </r>
  </si>
  <si>
    <t>0,8 abete</t>
  </si>
  <si>
    <r>
      <t>(2)</t>
    </r>
    <r>
      <rPr>
        <sz val="10"/>
        <rFont val="Arial Narrow"/>
        <family val="2"/>
      </rPr>
      <t xml:space="preserve"> Inserire il peso specifico del materiale usato indicativamente si puo' considerare </t>
    </r>
  </si>
  <si>
    <t>Se vogliamo realizzare un artificiale molto galleggiante il volume di riferimento deve essere solo quello immerso</t>
  </si>
  <si>
    <t>fino alla linea di galleggiamento</t>
  </si>
  <si>
    <t>sottrarre al peso indicato il peso di split ring ed ami/ancorine !</t>
  </si>
  <si>
    <t>versione preliminare per verifica 28-11-06|30-11-06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</si>
</sst>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2"/>
      <color indexed="22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53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Black"/>
      <family val="2"/>
    </font>
    <font>
      <sz val="14"/>
      <name val="Arial Black"/>
      <family val="2"/>
    </font>
    <font>
      <b/>
      <i/>
      <sz val="10"/>
      <name val="Arial"/>
      <family val="2"/>
    </font>
    <font>
      <sz val="12"/>
      <name val="Arial Black"/>
      <family val="2"/>
    </font>
    <font>
      <sz val="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2" fontId="3" fillId="2" borderId="0" xfId="0" applyNumberFormat="1" applyFont="1" applyFill="1" applyBorder="1" applyAlignment="1" applyProtection="1">
      <alignment/>
      <protection hidden="1"/>
    </xf>
    <xf numFmtId="2" fontId="3" fillId="4" borderId="3" xfId="0" applyNumberFormat="1" applyFont="1" applyFill="1" applyBorder="1" applyAlignment="1" applyProtection="1">
      <alignment/>
      <protection hidden="1"/>
    </xf>
    <xf numFmtId="2" fontId="3" fillId="4" borderId="4" xfId="0" applyNumberFormat="1" applyFont="1" applyFill="1" applyBorder="1" applyAlignment="1" applyProtection="1">
      <alignment/>
      <protection hidden="1"/>
    </xf>
    <xf numFmtId="2" fontId="3" fillId="5" borderId="5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3" borderId="6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7" xfId="0" applyFont="1" applyFill="1" applyBorder="1" applyAlignment="1" applyProtection="1">
      <alignment/>
      <protection hidden="1"/>
    </xf>
    <xf numFmtId="0" fontId="0" fillId="3" borderId="8" xfId="0" applyFont="1" applyFill="1" applyBorder="1" applyAlignment="1" applyProtection="1">
      <alignment/>
      <protection hidden="1"/>
    </xf>
    <xf numFmtId="0" fontId="0" fillId="3" borderId="9" xfId="0" applyFont="1" applyFill="1" applyBorder="1" applyAlignment="1" applyProtection="1">
      <alignment/>
      <protection hidden="1"/>
    </xf>
    <xf numFmtId="0" fontId="4" fillId="3" borderId="10" xfId="0" applyFont="1" applyFill="1" applyBorder="1" applyAlignment="1" applyProtection="1">
      <alignment/>
      <protection hidden="1"/>
    </xf>
    <xf numFmtId="0" fontId="4" fillId="3" borderId="11" xfId="0" applyFont="1" applyFill="1" applyBorder="1" applyAlignment="1" applyProtection="1">
      <alignment/>
      <protection hidden="1"/>
    </xf>
    <xf numFmtId="0" fontId="0" fillId="3" borderId="11" xfId="0" applyFont="1" applyFill="1" applyBorder="1" applyAlignment="1" applyProtection="1">
      <alignment/>
      <protection hidden="1"/>
    </xf>
    <xf numFmtId="0" fontId="0" fillId="3" borderId="12" xfId="0" applyFont="1" applyFill="1" applyBorder="1" applyAlignment="1" applyProtection="1">
      <alignment/>
      <protection hidden="1"/>
    </xf>
    <xf numFmtId="0" fontId="3" fillId="6" borderId="13" xfId="0" applyFont="1" applyFill="1" applyBorder="1" applyAlignment="1" applyProtection="1">
      <alignment/>
      <protection locked="0"/>
    </xf>
    <xf numFmtId="0" fontId="0" fillId="7" borderId="13" xfId="0" applyFont="1" applyFill="1" applyBorder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right"/>
      <protection hidden="1"/>
    </xf>
    <xf numFmtId="0" fontId="0" fillId="4" borderId="15" xfId="0" applyFont="1" applyFill="1" applyBorder="1" applyAlignment="1" applyProtection="1">
      <alignment horizontal="right"/>
      <protection hidden="1"/>
    </xf>
    <xf numFmtId="0" fontId="0" fillId="5" borderId="16" xfId="0" applyFont="1" applyFill="1" applyBorder="1" applyAlignment="1" applyProtection="1">
      <alignment horizontal="right"/>
      <protection hidden="1"/>
    </xf>
    <xf numFmtId="0" fontId="0" fillId="4" borderId="17" xfId="0" applyFont="1" applyFill="1" applyBorder="1" applyAlignment="1" applyProtection="1">
      <alignment horizontal="right"/>
      <protection hidden="1"/>
    </xf>
    <xf numFmtId="0" fontId="0" fillId="4" borderId="18" xfId="0" applyFont="1" applyFill="1" applyBorder="1" applyAlignment="1" applyProtection="1">
      <alignment horizontal="right"/>
      <protection hidden="1"/>
    </xf>
    <xf numFmtId="0" fontId="0" fillId="5" borderId="19" xfId="0" applyFont="1" applyFill="1" applyBorder="1" applyAlignment="1" applyProtection="1">
      <alignment horizontal="right"/>
      <protection hidden="1"/>
    </xf>
    <xf numFmtId="0" fontId="0" fillId="0" borderId="17" xfId="0" applyFont="1" applyBorder="1" applyAlignment="1">
      <alignment/>
    </xf>
    <xf numFmtId="0" fontId="4" fillId="0" borderId="0" xfId="0" applyFont="1" applyAlignment="1" applyProtection="1" quotePrefix="1">
      <alignment/>
      <protection hidden="1"/>
    </xf>
    <xf numFmtId="0" fontId="10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0" fillId="5" borderId="20" xfId="0" applyFont="1" applyFill="1" applyBorder="1" applyAlignment="1" applyProtection="1">
      <alignment/>
      <protection hidden="1"/>
    </xf>
    <xf numFmtId="0" fontId="0" fillId="5" borderId="21" xfId="0" applyFont="1" applyFill="1" applyBorder="1" applyAlignment="1" applyProtection="1">
      <alignment/>
      <protection hidden="1"/>
    </xf>
    <xf numFmtId="0" fontId="13" fillId="0" borderId="17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13" fillId="0" borderId="22" xfId="0" applyFont="1" applyBorder="1" applyAlignment="1" applyProtection="1">
      <alignment horizontal="right"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0" fillId="8" borderId="17" xfId="0" applyFont="1" applyFill="1" applyBorder="1" applyAlignment="1" applyProtection="1">
      <alignment horizontal="right"/>
      <protection hidden="1"/>
    </xf>
    <xf numFmtId="0" fontId="0" fillId="8" borderId="23" xfId="0" applyFont="1" applyFill="1" applyBorder="1" applyAlignment="1" applyProtection="1">
      <alignment horizontal="right"/>
      <protection hidden="1"/>
    </xf>
    <xf numFmtId="2" fontId="3" fillId="8" borderId="24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2" fillId="6" borderId="19" xfId="0" applyFont="1" applyFill="1" applyBorder="1" applyAlignment="1" applyProtection="1">
      <alignment horizontal="left"/>
      <protection hidden="1"/>
    </xf>
    <xf numFmtId="0" fontId="0" fillId="6" borderId="20" xfId="0" applyFont="1" applyFill="1" applyBorder="1" applyAlignment="1" applyProtection="1">
      <alignment horizontal="right"/>
      <protection hidden="1"/>
    </xf>
    <xf numFmtId="2" fontId="3" fillId="6" borderId="20" xfId="0" applyNumberFormat="1" applyFont="1" applyFill="1" applyBorder="1" applyAlignment="1" applyProtection="1">
      <alignment/>
      <protection hidden="1"/>
    </xf>
    <xf numFmtId="2" fontId="3" fillId="6" borderId="21" xfId="0" applyNumberFormat="1" applyFont="1" applyFill="1" applyBorder="1" applyAlignment="1" applyProtection="1">
      <alignment/>
      <protection hidden="1"/>
    </xf>
    <xf numFmtId="0" fontId="15" fillId="5" borderId="19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76200</xdr:rowOff>
    </xdr:from>
    <xdr:to>
      <xdr:col>6</xdr:col>
      <xdr:colOff>781050</xdr:colOff>
      <xdr:row>46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6153150"/>
          <a:ext cx="6334125" cy="2057400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Avertenze</a:t>
          </a:r>
          <a:r>
            <a:rPr lang="en-US" cap="none" sz="1000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
Nel presente foglio sono state adottate delle convenzioni fisse per semplificare il procedimento. Tali convenzioni sono relative alla lunghezza della armatura o degli occhielli, alla quantità di stucco ecc.
Anche il peso specifico del legno indicato nella nota 2, potrebbe non corrispondere esattamente a quello effettivamente usato. Pertanto, se tutte le convenzioni non corrispondono esattamente alla situazione reale, potrebbero esservi delle lievi differenze tra la stima e la realtà. Infine il peso del piombo da inserire è calcolato sull'artificiale privo di ancorine/ì e/o ami e split ring Per questo motivo prima di procedere alla stuccatura dell'artificiale, raccomado in ogni caso una prova preventiva in acqua,  applicando una stuccatura temporanea con stucco asportabile da vetrai, e l'inserimento di split ring ed ami/ancorine, in particolare se stiamo realizzando un artificiale suspending!!!
In ogni caso non si risponde in alcun modo per l'utilizzo del presente foglio di calcolo e l'utente, nell'utilizzarlo, si assume implicitamente tutti i rischi che derivano dai possibili errori  citati e non ecc ecc ecc ecc.
Il foglio è protetto per evitare cancellazioni delle formule. Chi  vuole svilupparlo o modificarlo deve eliminare la protezione (non c'e' password) dal menù strumenti.</a:t>
          </a:r>
        </a:p>
      </xdr:txBody>
    </xdr:sp>
    <xdr:clientData/>
  </xdr:twoCellAnchor>
  <xdr:twoCellAnchor>
    <xdr:from>
      <xdr:col>5</xdr:col>
      <xdr:colOff>323850</xdr:colOff>
      <xdr:row>6</xdr:row>
      <xdr:rowOff>66675</xdr:rowOff>
    </xdr:from>
    <xdr:to>
      <xdr:col>6</xdr:col>
      <xdr:colOff>409575</xdr:colOff>
      <xdr:row>7</xdr:row>
      <xdr:rowOff>0</xdr:rowOff>
    </xdr:to>
    <xdr:grpSp>
      <xdr:nvGrpSpPr>
        <xdr:cNvPr id="2" name="Group 30"/>
        <xdr:cNvGrpSpPr>
          <a:grpSpLocks/>
        </xdr:cNvGrpSpPr>
      </xdr:nvGrpSpPr>
      <xdr:grpSpPr>
        <a:xfrm>
          <a:off x="5295900" y="1457325"/>
          <a:ext cx="695325" cy="95250"/>
          <a:chOff x="747" y="124"/>
          <a:chExt cx="73" cy="10"/>
        </a:xfrm>
        <a:solidFill>
          <a:srgbClr val="FFFFFF"/>
        </a:solidFill>
      </xdr:grpSpPr>
      <xdr:sp>
        <xdr:nvSpPr>
          <xdr:cNvPr id="3" name="Oval 12"/>
          <xdr:cNvSpPr>
            <a:spLocks/>
          </xdr:cNvSpPr>
        </xdr:nvSpPr>
        <xdr:spPr>
          <a:xfrm>
            <a:off x="807" y="124"/>
            <a:ext cx="13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 flipH="1">
            <a:off x="747" y="129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4"/>
          <xdr:cNvSpPr>
            <a:spLocks/>
          </xdr:cNvSpPr>
        </xdr:nvSpPr>
        <xdr:spPr>
          <a:xfrm flipH="1">
            <a:off x="751" y="126"/>
            <a:ext cx="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5"/>
          <xdr:cNvSpPr>
            <a:spLocks/>
          </xdr:cNvSpPr>
        </xdr:nvSpPr>
        <xdr:spPr>
          <a:xfrm flipH="1">
            <a:off x="758" y="126"/>
            <a:ext cx="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flipH="1">
            <a:off x="764" y="126"/>
            <a:ext cx="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 flipH="1">
            <a:off x="771" y="126"/>
            <a:ext cx="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 flipH="1">
            <a:off x="779" y="126"/>
            <a:ext cx="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H="1">
            <a:off x="785" y="126"/>
            <a:ext cx="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 flipH="1">
            <a:off x="792" y="126"/>
            <a:ext cx="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6</xdr:row>
      <xdr:rowOff>85725</xdr:rowOff>
    </xdr:from>
    <xdr:to>
      <xdr:col>2</xdr:col>
      <xdr:colOff>800100</xdr:colOff>
      <xdr:row>8</xdr:row>
      <xdr:rowOff>38100</xdr:rowOff>
    </xdr:to>
    <xdr:grpSp>
      <xdr:nvGrpSpPr>
        <xdr:cNvPr id="12" name="Group 29"/>
        <xdr:cNvGrpSpPr>
          <a:grpSpLocks/>
        </xdr:cNvGrpSpPr>
      </xdr:nvGrpSpPr>
      <xdr:grpSpPr>
        <a:xfrm>
          <a:off x="2095500" y="1476375"/>
          <a:ext cx="1028700" cy="276225"/>
          <a:chOff x="713" y="249"/>
          <a:chExt cx="108" cy="29"/>
        </a:xfrm>
        <a:solidFill>
          <a:srgbClr val="FFFFFF"/>
        </a:solidFill>
      </xdr:grpSpPr>
      <xdr:sp>
        <xdr:nvSpPr>
          <xdr:cNvPr id="13" name="Line 3"/>
          <xdr:cNvSpPr>
            <a:spLocks/>
          </xdr:cNvSpPr>
        </xdr:nvSpPr>
        <xdr:spPr>
          <a:xfrm>
            <a:off x="721" y="254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"/>
          <xdr:cNvSpPr>
            <a:spLocks/>
          </xdr:cNvSpPr>
        </xdr:nvSpPr>
        <xdr:spPr>
          <a:xfrm>
            <a:off x="766" y="254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"/>
          <xdr:cNvSpPr>
            <a:spLocks/>
          </xdr:cNvSpPr>
        </xdr:nvSpPr>
        <xdr:spPr>
          <a:xfrm>
            <a:off x="772" y="25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"/>
          <xdr:cNvSpPr>
            <a:spLocks/>
          </xdr:cNvSpPr>
        </xdr:nvSpPr>
        <xdr:spPr>
          <a:xfrm>
            <a:off x="774" y="25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0"/>
          <xdr:cNvSpPr>
            <a:spLocks/>
          </xdr:cNvSpPr>
        </xdr:nvSpPr>
        <xdr:spPr>
          <a:xfrm flipV="1">
            <a:off x="806" y="252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11"/>
          <xdr:cNvSpPr>
            <a:spLocks/>
          </xdr:cNvSpPr>
        </xdr:nvSpPr>
        <xdr:spPr>
          <a:xfrm>
            <a:off x="813" y="25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2"/>
          <xdr:cNvSpPr>
            <a:spLocks/>
          </xdr:cNvSpPr>
        </xdr:nvSpPr>
        <xdr:spPr>
          <a:xfrm>
            <a:off x="765" y="270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3"/>
          <xdr:cNvSpPr>
            <a:spLocks/>
          </xdr:cNvSpPr>
        </xdr:nvSpPr>
        <xdr:spPr>
          <a:xfrm>
            <a:off x="713" y="249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6"/>
          <xdr:cNvSpPr>
            <a:spLocks/>
          </xdr:cNvSpPr>
        </xdr:nvSpPr>
        <xdr:spPr>
          <a:xfrm flipV="1">
            <a:off x="727" y="25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7"/>
          <xdr:cNvSpPr>
            <a:spLocks/>
          </xdr:cNvSpPr>
        </xdr:nvSpPr>
        <xdr:spPr>
          <a:xfrm flipV="1">
            <a:off x="723" y="25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 flipV="1">
            <a:off x="803" y="25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0</xdr:colOff>
      <xdr:row>0</xdr:row>
      <xdr:rowOff>342900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1813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5.7109375" style="1" customWidth="1"/>
    <col min="2" max="2" width="9.140625" style="1" customWidth="1"/>
    <col min="3" max="3" width="13.421875" style="1" customWidth="1"/>
    <col min="4" max="4" width="0.5625" style="1" customWidth="1"/>
    <col min="5" max="5" width="25.7109375" style="1" customWidth="1"/>
    <col min="6" max="6" width="9.140625" style="1" customWidth="1"/>
    <col min="7" max="7" width="13.421875" style="1" customWidth="1"/>
    <col min="8" max="16384" width="9.140625" style="1" customWidth="1"/>
  </cols>
  <sheetData>
    <row r="1" spans="1:3" ht="33.75" customHeight="1">
      <c r="A1" s="2"/>
      <c r="B1" s="2"/>
      <c r="C1" s="2"/>
    </row>
    <row r="2" spans="1:3" ht="14.25" customHeight="1" thickBot="1">
      <c r="A2" s="2"/>
      <c r="B2" s="2"/>
      <c r="C2" s="35" t="s">
        <v>31</v>
      </c>
    </row>
    <row r="3" spans="1:7" ht="23.25" thickBot="1">
      <c r="A3" s="36" t="s">
        <v>8</v>
      </c>
      <c r="B3" s="4"/>
      <c r="C3" s="4"/>
      <c r="D3" s="4"/>
      <c r="E3" s="53" t="s">
        <v>39</v>
      </c>
      <c r="F3" s="38"/>
      <c r="G3" s="39"/>
    </row>
    <row r="4" spans="1:7" ht="12.75">
      <c r="A4" s="37" t="s">
        <v>9</v>
      </c>
      <c r="B4" s="4"/>
      <c r="C4" s="4"/>
      <c r="D4" s="4"/>
      <c r="E4" s="3"/>
      <c r="F4" s="3"/>
      <c r="G4" s="3"/>
    </row>
    <row r="5" spans="1:7" ht="12.75">
      <c r="A5" s="4"/>
      <c r="B5" s="4"/>
      <c r="C5" s="4"/>
      <c r="D5" s="4"/>
      <c r="E5" s="3"/>
      <c r="F5" s="3"/>
      <c r="G5" s="3"/>
    </row>
    <row r="6" spans="1:7" ht="12.75">
      <c r="A6" s="21" t="s">
        <v>30</v>
      </c>
      <c r="B6" s="16"/>
      <c r="C6" s="7"/>
      <c r="D6" s="5"/>
      <c r="E6" s="21" t="s">
        <v>28</v>
      </c>
      <c r="F6" s="16"/>
      <c r="G6" s="7"/>
    </row>
    <row r="7" spans="1:7" ht="12.75">
      <c r="A7" s="22" t="s">
        <v>27</v>
      </c>
      <c r="B7" s="17"/>
      <c r="C7" s="18"/>
      <c r="D7" s="5"/>
      <c r="E7" s="23"/>
      <c r="F7" s="17"/>
      <c r="G7" s="18"/>
    </row>
    <row r="8" spans="1:7" ht="12.75">
      <c r="A8" s="23"/>
      <c r="B8" s="17"/>
      <c r="C8" s="18"/>
      <c r="D8" s="5"/>
      <c r="E8" s="24"/>
      <c r="F8" s="19"/>
      <c r="G8" s="20"/>
    </row>
    <row r="9" spans="1:7" ht="18">
      <c r="A9" s="24"/>
      <c r="B9" s="19"/>
      <c r="C9" s="20"/>
      <c r="D9" s="5"/>
      <c r="E9" s="26" t="s">
        <v>33</v>
      </c>
      <c r="F9" s="26" t="s">
        <v>2</v>
      </c>
      <c r="G9" s="25">
        <v>52</v>
      </c>
    </row>
    <row r="10" spans="1:7" ht="18">
      <c r="A10" s="26" t="s">
        <v>33</v>
      </c>
      <c r="B10" s="26" t="s">
        <v>2</v>
      </c>
      <c r="C10" s="25">
        <v>5.8</v>
      </c>
      <c r="D10" s="6"/>
      <c r="E10" s="26" t="s">
        <v>0</v>
      </c>
      <c r="F10" s="26" t="s">
        <v>3</v>
      </c>
      <c r="G10" s="25">
        <v>130</v>
      </c>
    </row>
    <row r="11" spans="1:7" ht="18">
      <c r="A11" s="26" t="s">
        <v>0</v>
      </c>
      <c r="B11" s="26" t="s">
        <v>3</v>
      </c>
      <c r="C11" s="25">
        <v>35</v>
      </c>
      <c r="D11" s="6"/>
      <c r="E11" s="26" t="s">
        <v>32</v>
      </c>
      <c r="F11" s="26" t="s">
        <v>7</v>
      </c>
      <c r="G11" s="25">
        <v>0.8</v>
      </c>
    </row>
    <row r="12" spans="1:7" ht="18">
      <c r="A12" s="26" t="s">
        <v>32</v>
      </c>
      <c r="B12" s="26" t="s">
        <v>7</v>
      </c>
      <c r="C12" s="25">
        <v>0.37</v>
      </c>
      <c r="D12" s="6"/>
      <c r="E12" s="26" t="s">
        <v>4</v>
      </c>
      <c r="F12" s="26" t="s">
        <v>6</v>
      </c>
      <c r="G12" s="25">
        <v>3</v>
      </c>
    </row>
    <row r="13" spans="1:7" ht="18">
      <c r="A13" s="26" t="s">
        <v>1</v>
      </c>
      <c r="B13" s="26" t="s">
        <v>3</v>
      </c>
      <c r="C13" s="25">
        <v>1</v>
      </c>
      <c r="D13" s="6"/>
      <c r="E13" s="26" t="s">
        <v>5</v>
      </c>
      <c r="F13" s="26" t="s">
        <v>3</v>
      </c>
      <c r="G13" s="25">
        <v>1.2</v>
      </c>
    </row>
    <row r="14" spans="1:7" ht="3" customHeight="1">
      <c r="A14" s="44" t="s">
        <v>10</v>
      </c>
      <c r="B14" s="44" t="s">
        <v>11</v>
      </c>
      <c r="C14" s="44">
        <f>C10</f>
        <v>5.8</v>
      </c>
      <c r="D14" s="41"/>
      <c r="E14" s="43" t="s">
        <v>10</v>
      </c>
      <c r="F14" s="43" t="s">
        <v>11</v>
      </c>
      <c r="G14" s="43">
        <f>G9</f>
        <v>52</v>
      </c>
    </row>
    <row r="15" spans="1:7" ht="3" customHeight="1">
      <c r="A15" s="44" t="s">
        <v>12</v>
      </c>
      <c r="B15" s="44" t="s">
        <v>11</v>
      </c>
      <c r="C15" s="44">
        <f>0.8*C10*C12</f>
        <v>1.7167999999999999</v>
      </c>
      <c r="D15" s="41"/>
      <c r="E15" s="43" t="s">
        <v>12</v>
      </c>
      <c r="F15" s="43" t="s">
        <v>11</v>
      </c>
      <c r="G15" s="43">
        <f>0.95*G9*G11</f>
        <v>39.52</v>
      </c>
    </row>
    <row r="16" spans="1:7" ht="3" customHeight="1">
      <c r="A16" s="44" t="s">
        <v>13</v>
      </c>
      <c r="B16" s="44" t="s">
        <v>11</v>
      </c>
      <c r="C16" s="44">
        <f>C13*C13*2*C11/161.943</f>
        <v>0.43225085369543603</v>
      </c>
      <c r="D16" s="41"/>
      <c r="E16" s="43" t="s">
        <v>29</v>
      </c>
      <c r="F16" s="43" t="s">
        <v>11</v>
      </c>
      <c r="G16" s="43">
        <f>(G13*G13*(G9/3)/161.943)*3*G12</f>
        <v>1.3871547396306103</v>
      </c>
    </row>
    <row r="17" spans="1:7" ht="3" customHeight="1" thickBot="1">
      <c r="A17" s="44" t="s">
        <v>14</v>
      </c>
      <c r="B17" s="44" t="s">
        <v>11</v>
      </c>
      <c r="C17" s="44">
        <f>0.2*C10*1.2</f>
        <v>1.392</v>
      </c>
      <c r="D17" s="41"/>
      <c r="E17" s="43" t="s">
        <v>14</v>
      </c>
      <c r="F17" s="43" t="s">
        <v>11</v>
      </c>
      <c r="G17" s="43">
        <f>0.05*G9*1.2</f>
        <v>3.12</v>
      </c>
    </row>
    <row r="18" spans="1:7" ht="21" customHeight="1" thickBot="1">
      <c r="A18" s="33"/>
      <c r="B18" s="40" t="s">
        <v>26</v>
      </c>
      <c r="C18" s="8">
        <f>C14-C15-C16-C17</f>
        <v>2.258949146304564</v>
      </c>
      <c r="D18" s="41"/>
      <c r="E18" s="33"/>
      <c r="F18" s="42" t="s">
        <v>26</v>
      </c>
      <c r="G18" s="8">
        <f>G14-G15-G16-G17</f>
        <v>7.972845260369387</v>
      </c>
    </row>
    <row r="19" spans="1:7" ht="18">
      <c r="A19" s="30" t="s">
        <v>23</v>
      </c>
      <c r="B19" s="27" t="s">
        <v>24</v>
      </c>
      <c r="C19" s="10">
        <f>C18*0.9</f>
        <v>2.0330542316741074</v>
      </c>
      <c r="D19" s="9"/>
      <c r="E19" s="30" t="s">
        <v>23</v>
      </c>
      <c r="F19" s="27" t="s">
        <v>24</v>
      </c>
      <c r="G19" s="10">
        <f>G18*0.9</f>
        <v>7.175560734332448</v>
      </c>
    </row>
    <row r="20" spans="1:7" ht="18.75" thickBot="1">
      <c r="A20" s="31"/>
      <c r="B20" s="28" t="s">
        <v>25</v>
      </c>
      <c r="C20" s="11">
        <f>C18*1.1</f>
        <v>2.4848440609350204</v>
      </c>
      <c r="D20" s="9"/>
      <c r="E20" s="31"/>
      <c r="F20" s="28" t="s">
        <v>25</v>
      </c>
      <c r="G20" s="11">
        <f>G18*1.1</f>
        <v>8.770129786406326</v>
      </c>
    </row>
    <row r="21" spans="1:7" ht="18.75" thickBot="1">
      <c r="A21" s="32" t="s">
        <v>21</v>
      </c>
      <c r="B21" s="29" t="s">
        <v>25</v>
      </c>
      <c r="C21" s="12">
        <f>C19</f>
        <v>2.0330542316741074</v>
      </c>
      <c r="D21" s="9"/>
      <c r="E21" s="32" t="s">
        <v>21</v>
      </c>
      <c r="F21" s="29" t="s">
        <v>25</v>
      </c>
      <c r="G21" s="12">
        <f>G19</f>
        <v>7.175560734332448</v>
      </c>
    </row>
    <row r="22" spans="1:7" ht="18.75" thickBot="1">
      <c r="A22" s="45" t="s">
        <v>22</v>
      </c>
      <c r="B22" s="46" t="s">
        <v>24</v>
      </c>
      <c r="C22" s="47">
        <f>C20</f>
        <v>2.4848440609350204</v>
      </c>
      <c r="D22" s="9"/>
      <c r="E22" s="45" t="s">
        <v>22</v>
      </c>
      <c r="F22" s="46" t="s">
        <v>24</v>
      </c>
      <c r="G22" s="47">
        <f>G20</f>
        <v>8.770129786406326</v>
      </c>
    </row>
    <row r="23" spans="1:7" s="48" customFormat="1" ht="18.75" thickBot="1">
      <c r="A23" s="49" t="s">
        <v>38</v>
      </c>
      <c r="B23" s="50"/>
      <c r="C23" s="51"/>
      <c r="D23" s="51"/>
      <c r="E23" s="50"/>
      <c r="F23" s="50"/>
      <c r="G23" s="52"/>
    </row>
    <row r="24" spans="1:7" ht="12.75">
      <c r="A24" s="34" t="s">
        <v>17</v>
      </c>
      <c r="B24" s="3"/>
      <c r="C24" s="3"/>
      <c r="D24" s="3"/>
      <c r="E24" s="3"/>
      <c r="F24" s="3"/>
      <c r="G24" s="3"/>
    </row>
    <row r="25" spans="1:7" ht="12.75">
      <c r="A25" s="13" t="s">
        <v>16</v>
      </c>
      <c r="B25" s="3"/>
      <c r="C25" s="3"/>
      <c r="D25" s="3"/>
      <c r="E25" s="3"/>
      <c r="F25" s="3"/>
      <c r="G25" s="3"/>
    </row>
    <row r="26" spans="1:7" ht="12.75">
      <c r="A26" s="13" t="s">
        <v>20</v>
      </c>
      <c r="B26" s="3"/>
      <c r="C26" s="3"/>
      <c r="D26" s="3"/>
      <c r="E26" s="3"/>
      <c r="F26" s="3"/>
      <c r="G26" s="3"/>
    </row>
    <row r="27" spans="1:7" ht="12.75">
      <c r="A27" s="13" t="s">
        <v>36</v>
      </c>
      <c r="B27" s="3"/>
      <c r="C27" s="3"/>
      <c r="D27" s="3"/>
      <c r="E27" s="3"/>
      <c r="F27" s="3"/>
      <c r="G27" s="3"/>
    </row>
    <row r="28" spans="1:7" ht="12.75">
      <c r="A28" s="13" t="s">
        <v>37</v>
      </c>
      <c r="B28" s="3"/>
      <c r="C28" s="3"/>
      <c r="D28" s="3"/>
      <c r="E28" s="3"/>
      <c r="F28" s="3"/>
      <c r="G28" s="3"/>
    </row>
    <row r="29" spans="1:7" ht="12.75">
      <c r="A29" s="14" t="s">
        <v>35</v>
      </c>
      <c r="B29" s="3"/>
      <c r="C29" s="3"/>
      <c r="D29" s="3"/>
      <c r="E29" s="3"/>
      <c r="F29" s="3"/>
      <c r="G29" s="3"/>
    </row>
    <row r="30" spans="1:7" ht="12.75">
      <c r="A30" s="13" t="s">
        <v>15</v>
      </c>
      <c r="B30" s="3"/>
      <c r="C30" s="3"/>
      <c r="D30" s="3"/>
      <c r="E30" s="3"/>
      <c r="F30" s="3"/>
      <c r="G30" s="3"/>
    </row>
    <row r="31" spans="1:7" ht="12.75">
      <c r="A31" s="13" t="s">
        <v>18</v>
      </c>
      <c r="B31" s="3"/>
      <c r="C31" s="3"/>
      <c r="D31" s="3"/>
      <c r="E31" s="3"/>
      <c r="F31" s="3"/>
      <c r="G31" s="3"/>
    </row>
    <row r="32" spans="1:7" ht="12.75">
      <c r="A32" s="13" t="s">
        <v>34</v>
      </c>
      <c r="B32" s="3"/>
      <c r="C32" s="3"/>
      <c r="D32" s="3"/>
      <c r="E32" s="3"/>
      <c r="F32" s="3"/>
      <c r="G32" s="3"/>
    </row>
    <row r="33" spans="1:7" ht="12.75">
      <c r="A33" s="13" t="s">
        <v>19</v>
      </c>
      <c r="B33" s="3"/>
      <c r="C33" s="3"/>
      <c r="D33" s="3"/>
      <c r="E33" s="3"/>
      <c r="F33" s="3"/>
      <c r="G33" s="3"/>
    </row>
    <row r="34" spans="1:7" ht="12.75">
      <c r="A34" s="13"/>
      <c r="B34" s="3"/>
      <c r="C34" s="3"/>
      <c r="D34" s="3"/>
      <c r="E34" s="3"/>
      <c r="F34" s="3"/>
      <c r="G34" s="3"/>
    </row>
    <row r="35" spans="1:7" ht="12.75">
      <c r="A35" s="14"/>
      <c r="B35" s="3"/>
      <c r="C35" s="3"/>
      <c r="D35" s="3"/>
      <c r="E35" s="3"/>
      <c r="F35" s="3"/>
      <c r="G35" s="3"/>
    </row>
    <row r="36" spans="1:7" ht="12.75">
      <c r="A36" s="15"/>
      <c r="B36" s="3"/>
      <c r="C36" s="3"/>
      <c r="D36" s="3"/>
      <c r="E36" s="3"/>
      <c r="F36" s="3"/>
      <c r="G36" s="3"/>
    </row>
    <row r="37" spans="1:7" ht="12.75">
      <c r="A37" s="15"/>
      <c r="B37" s="3"/>
      <c r="C37" s="3"/>
      <c r="D37" s="3"/>
      <c r="E37" s="3"/>
      <c r="F37" s="3"/>
      <c r="G37" s="3"/>
    </row>
    <row r="38" spans="1:7" ht="12.75">
      <c r="A38" s="15"/>
      <c r="B38" s="3"/>
      <c r="C38" s="3"/>
      <c r="D38" s="3"/>
      <c r="E38" s="3"/>
      <c r="F38" s="3"/>
      <c r="G38" s="3"/>
    </row>
    <row r="39" spans="1:7" ht="12.75">
      <c r="A39" s="15"/>
      <c r="B39" s="3"/>
      <c r="C39" s="3"/>
      <c r="D39" s="3"/>
      <c r="E39" s="3"/>
      <c r="F39" s="3"/>
      <c r="G39" s="3"/>
    </row>
    <row r="40" spans="1:7" ht="12.75">
      <c r="A40" s="15"/>
      <c r="B40" s="3"/>
      <c r="C40" s="3"/>
      <c r="D40" s="3"/>
      <c r="E40" s="3"/>
      <c r="F40" s="3"/>
      <c r="G40" s="3"/>
    </row>
    <row r="41" spans="1:7" ht="12.75">
      <c r="A41" s="15"/>
      <c r="B41" s="3"/>
      <c r="C41" s="3"/>
      <c r="D41" s="3"/>
      <c r="E41" s="3"/>
      <c r="F41" s="3"/>
      <c r="G41" s="3"/>
    </row>
    <row r="42" spans="1:7" ht="12.75">
      <c r="A42" s="15"/>
      <c r="B42" s="3"/>
      <c r="C42" s="3"/>
      <c r="D42" s="3"/>
      <c r="E42" s="3"/>
      <c r="F42" s="3"/>
      <c r="G42" s="3"/>
    </row>
    <row r="43" spans="1:7" ht="12.75">
      <c r="A43" s="15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</sheetData>
  <sheetProtection sheet="1" objects="1" scenarios="1"/>
  <printOptions/>
  <pageMargins left="0.75" right="0.75" top="1" bottom="1" header="0.5" footer="0.5"/>
  <pageSetup fitToHeight="1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utente soddisfatto di Microsoft Office</dc:creator>
  <cp:keywords/>
  <dc:description/>
  <cp:lastModifiedBy>Un utente soddisfatto di Microsoft Office</cp:lastModifiedBy>
  <cp:lastPrinted>2006-11-25T22:07:44Z</cp:lastPrinted>
  <dcterms:created xsi:type="dcterms:W3CDTF">2006-11-25T19:08:31Z</dcterms:created>
  <dcterms:modified xsi:type="dcterms:W3CDTF">2006-11-30T12:51:44Z</dcterms:modified>
  <cp:category/>
  <cp:version/>
  <cp:contentType/>
  <cp:contentStatus/>
</cp:coreProperties>
</file>